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0515" windowHeight="3660"/>
  </bookViews>
  <sheets>
    <sheet name="Building Signs" sheetId="1" r:id="rId1"/>
    <sheet name="Freestanding Signs" sheetId="2" r:id="rId2"/>
    <sheet name="Temporary Signs" sheetId="3" r:id="rId3"/>
  </sheets>
  <calcPr calcId="145621"/>
</workbook>
</file>

<file path=xl/calcChain.xml><?xml version="1.0" encoding="utf-8"?>
<calcChain xmlns="http://schemas.openxmlformats.org/spreadsheetml/2006/main">
  <c r="G34" i="1" l="1"/>
  <c r="G33" i="1"/>
  <c r="G22" i="1" l="1"/>
  <c r="G24" i="1" l="1"/>
  <c r="G23" i="1"/>
  <c r="G23" i="2"/>
  <c r="G35" i="2" l="1"/>
  <c r="G32" i="2"/>
  <c r="C32" i="2"/>
  <c r="C35" i="2" s="1"/>
  <c r="G24" i="2"/>
  <c r="G27" i="2" s="1"/>
  <c r="C24" i="2"/>
  <c r="C27" i="2" s="1"/>
  <c r="F8" i="3" l="1"/>
  <c r="F7" i="3"/>
  <c r="F6" i="3"/>
  <c r="F5" i="3"/>
  <c r="C23" i="2" l="1"/>
  <c r="C25" i="2" s="1"/>
  <c r="G32" i="1"/>
  <c r="D33" i="1" l="1"/>
  <c r="D35" i="1" s="1"/>
  <c r="D37" i="1" s="1"/>
  <c r="G25" i="2" l="1"/>
  <c r="H6" i="2" l="1"/>
  <c r="H7" i="2"/>
  <c r="H8" i="2"/>
  <c r="H9" i="2"/>
  <c r="H10" i="2"/>
  <c r="H11" i="2"/>
  <c r="H12" i="2"/>
  <c r="H13" i="2"/>
  <c r="H14" i="2"/>
  <c r="H5" i="2"/>
  <c r="F6" i="1"/>
  <c r="F7" i="1"/>
  <c r="F8" i="1"/>
  <c r="F9" i="1"/>
  <c r="F10" i="1"/>
  <c r="F11" i="1"/>
  <c r="F12" i="1"/>
  <c r="F13" i="1"/>
  <c r="F14" i="1"/>
  <c r="F5" i="1"/>
  <c r="F15" i="1" l="1"/>
  <c r="G31" i="2"/>
  <c r="G33" i="2" s="1"/>
  <c r="C31" i="2"/>
  <c r="C33" i="2" s="1"/>
  <c r="H15" i="2" l="1"/>
  <c r="D23" i="1" l="1"/>
  <c r="D25" i="1" s="1"/>
  <c r="D27" i="1" s="1"/>
</calcChain>
</file>

<file path=xl/sharedStrings.xml><?xml version="1.0" encoding="utf-8"?>
<sst xmlns="http://schemas.openxmlformats.org/spreadsheetml/2006/main" count="132" uniqueCount="73">
  <si>
    <t>Feet</t>
  </si>
  <si>
    <t>Inches</t>
  </si>
  <si>
    <t>Total</t>
  </si>
  <si>
    <t>Area</t>
  </si>
  <si>
    <t>Length</t>
  </si>
  <si>
    <t>Width</t>
  </si>
  <si>
    <t>Sign 1</t>
  </si>
  <si>
    <t>Sign 2</t>
  </si>
  <si>
    <t>Sign 3</t>
  </si>
  <si>
    <t>Sign 4</t>
  </si>
  <si>
    <t>Sign 5</t>
  </si>
  <si>
    <t>Sign 6</t>
  </si>
  <si>
    <t>Sign 7</t>
  </si>
  <si>
    <t>Sign 8</t>
  </si>
  <si>
    <t>Sign 9</t>
  </si>
  <si>
    <t>Sign 10</t>
  </si>
  <si>
    <t>Permitted Sign Area</t>
  </si>
  <si>
    <t>Height</t>
  </si>
  <si>
    <t>Lot Width</t>
  </si>
  <si>
    <t>C-2 District</t>
  </si>
  <si>
    <t>C-3 District</t>
  </si>
  <si>
    <t>Building Setback Table</t>
  </si>
  <si>
    <t xml:space="preserve">Max Sign Height </t>
  </si>
  <si>
    <t>Max Sign Area</t>
  </si>
  <si>
    <t>Max Number of Signs</t>
  </si>
  <si>
    <t>Permitted Building Sign Area</t>
  </si>
  <si>
    <t>Building Setback from R/W</t>
  </si>
  <si>
    <t>Building Sign Area</t>
  </si>
  <si>
    <t>Input the dimensions of all wall and window signs</t>
  </si>
  <si>
    <t>Freestanding Sign Area &amp; Height</t>
  </si>
  <si>
    <t>Input the dimensions and height of all freestanding signs</t>
  </si>
  <si>
    <t>Lot Width in Feet</t>
  </si>
  <si>
    <t>Permitted Freestanding Sign Area &amp; Height</t>
  </si>
  <si>
    <t>CF, C-1 &amp; C-4 Zoning Districts</t>
  </si>
  <si>
    <t>Primary Building Facade Width</t>
  </si>
  <si>
    <t>Permitted Sign Area -       Primary Facade</t>
  </si>
  <si>
    <t>Permitted Sign Area -                 Any Single Secondary Facade</t>
  </si>
  <si>
    <t>Input the Primary Building Facade Width &amp; the Building Setback from the nearest street right of way.  2 numbers should be entered below.</t>
  </si>
  <si>
    <t>Permitted Sign Area -                 All Secondary Facades</t>
  </si>
  <si>
    <t>C-2, C-3 &amp; I Zoning Districts</t>
  </si>
  <si>
    <t>CF, C-1 &amp; C-4 Districts</t>
  </si>
  <si>
    <t>Input the width of the entire lot along the street right of way.  Only 1 number should be entered below.  The maximum sign area for any site is 200 sq. ft.</t>
  </si>
  <si>
    <t>I Districts</t>
  </si>
  <si>
    <t>Temporary Sign Area</t>
  </si>
  <si>
    <t>Input the dimensions of all wall signs</t>
  </si>
  <si>
    <t>Temporary Sign Restrictions</t>
  </si>
  <si>
    <t>(With a Commercial Message)</t>
  </si>
  <si>
    <t>A-Frame or T-Frame Sidewalk Signs</t>
  </si>
  <si>
    <t>Banner Signs</t>
  </si>
  <si>
    <t>Yard Signs</t>
  </si>
  <si>
    <t>Maximum size 3 ft. x 2 ft.</t>
  </si>
  <si>
    <t>May be placed on the public sidewalk during hours of the establishment's operation</t>
  </si>
  <si>
    <t>1 permitted per establishment located within 5 ft. of such establishment</t>
  </si>
  <si>
    <t>Sidewalk must be at least 7 ft. wide to locate such sign</t>
  </si>
  <si>
    <t>None as long as area requirements are met</t>
  </si>
  <si>
    <t>6 ft. maximum height</t>
  </si>
  <si>
    <t>Prohibited (All Temporary Signs)</t>
  </si>
  <si>
    <t>Permit Required/Time Limit (All Temporary Signs, Unless Noted Below)</t>
  </si>
  <si>
    <t>Maximum Number (All Temporary Signs, Unless Noted Below)</t>
  </si>
  <si>
    <t>Temporary sign attched to bulding, fence or similar structure</t>
  </si>
  <si>
    <t>No maximum height</t>
  </si>
  <si>
    <t xml:space="preserve">Signs in the right of way, above rooflines, illuminated, windblown devices, moving or spinning elements, pennants, ribbons, streamers, spotlights, attached to trees or utility poles, and ballon or air activated. </t>
  </si>
  <si>
    <t>Each lot is permitted to have up to 12 sq. ft. of temporary signage without a Sign Permit provided all requriements of Chapter 1127 are met.</t>
  </si>
  <si>
    <t>Each lot is permitted to have an additional 24 square feet of temporary signs with a Sign Permit for a period of 30 consecutive days, up to four times per calendar year.</t>
  </si>
  <si>
    <t>NEW uses in EXISTING building may have a banner sign over a permanent sign for up to 60 days.  Such sign shall not exceed the sign area of the permanent sign and shall require a sign permit.</t>
  </si>
  <si>
    <t>*This Spreadsheet is provided as a tool and may not apply to all sites or applications.  For more informatin, contact the Planning and Zoning Division at 330-263-5238 or adutton@woosteroh.com.</t>
  </si>
  <si>
    <t>Lot Width # Bonus</t>
  </si>
  <si>
    <t>0-99</t>
  </si>
  <si>
    <t>100-199</t>
  </si>
  <si>
    <t>200+</t>
  </si>
  <si>
    <t>Lot Width Area Bonus*</t>
  </si>
  <si>
    <t>**This Spreadsheet is provided as a tool and may not apply to all sites or applications.  For more informatin, contact the Planning and Zoning Division at 330-263-5238 or adutton@woosteroh.com.</t>
  </si>
  <si>
    <t>*Applicable only when all buildings on a lot have a combined floor area greater than 10,000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</si>
</sst>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4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7" xfId="0" applyBorder="1"/>
    <xf numFmtId="0" fontId="0" fillId="0" borderId="14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0" fillId="2" borderId="6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sqref="A1:F1"/>
    </sheetView>
  </sheetViews>
  <sheetFormatPr defaultRowHeight="15" x14ac:dyDescent="0.25"/>
  <cols>
    <col min="1" max="1" width="10.5703125" customWidth="1"/>
    <col min="2" max="5" width="9.140625" style="1"/>
    <col min="6" max="6" width="11.140625" style="1" customWidth="1"/>
    <col min="7" max="7" width="9.5703125" style="1" customWidth="1"/>
    <col min="8" max="8" width="9.140625" style="1"/>
  </cols>
  <sheetData>
    <row r="1" spans="1:11" ht="18.75" x14ac:dyDescent="0.3">
      <c r="A1" s="55" t="s">
        <v>27</v>
      </c>
      <c r="B1" s="55"/>
      <c r="C1" s="55"/>
      <c r="D1" s="55"/>
      <c r="E1" s="55"/>
      <c r="F1" s="55"/>
    </row>
    <row r="2" spans="1:11" ht="29.25" customHeight="1" x14ac:dyDescent="0.25">
      <c r="A2" s="56" t="s">
        <v>28</v>
      </c>
      <c r="B2" s="56"/>
      <c r="C2" s="56"/>
      <c r="D2" s="56"/>
      <c r="E2" s="56"/>
      <c r="F2" s="56"/>
    </row>
    <row r="3" spans="1:11" x14ac:dyDescent="0.25">
      <c r="B3" s="53" t="s">
        <v>4</v>
      </c>
      <c r="C3" s="53"/>
      <c r="D3" s="53" t="s">
        <v>5</v>
      </c>
      <c r="E3" s="53"/>
      <c r="F3" s="54" t="s">
        <v>3</v>
      </c>
    </row>
    <row r="4" spans="1:11" x14ac:dyDescent="0.25">
      <c r="B4" s="2" t="s">
        <v>0</v>
      </c>
      <c r="C4" s="2" t="s">
        <v>1</v>
      </c>
      <c r="D4" s="2" t="s">
        <v>0</v>
      </c>
      <c r="E4" s="2" t="s">
        <v>1</v>
      </c>
      <c r="F4" s="54"/>
    </row>
    <row r="5" spans="1:11" x14ac:dyDescent="0.25">
      <c r="A5" t="s">
        <v>6</v>
      </c>
      <c r="B5" s="15"/>
      <c r="C5" s="15"/>
      <c r="D5" s="15"/>
      <c r="E5" s="15"/>
      <c r="F5" s="6">
        <f>(B5+(C5/12))*(D5+(E5/12))</f>
        <v>0</v>
      </c>
      <c r="I5" s="17"/>
      <c r="J5" s="17"/>
      <c r="K5" s="17"/>
    </row>
    <row r="6" spans="1:11" x14ac:dyDescent="0.25">
      <c r="A6" t="s">
        <v>7</v>
      </c>
      <c r="B6" s="15"/>
      <c r="C6" s="15"/>
      <c r="D6" s="15"/>
      <c r="E6" s="15"/>
      <c r="F6" s="6">
        <f t="shared" ref="F6:F14" si="0">(B6+(C6/12))*(D6+(E6/12))</f>
        <v>0</v>
      </c>
    </row>
    <row r="7" spans="1:11" x14ac:dyDescent="0.25">
      <c r="A7" t="s">
        <v>8</v>
      </c>
      <c r="B7" s="15"/>
      <c r="C7" s="15"/>
      <c r="D7" s="15"/>
      <c r="E7" s="15"/>
      <c r="F7" s="6">
        <f t="shared" si="0"/>
        <v>0</v>
      </c>
    </row>
    <row r="8" spans="1:11" x14ac:dyDescent="0.25">
      <c r="A8" t="s">
        <v>9</v>
      </c>
      <c r="B8" s="15"/>
      <c r="C8" s="15"/>
      <c r="D8" s="15"/>
      <c r="E8" s="15"/>
      <c r="F8" s="6">
        <f t="shared" si="0"/>
        <v>0</v>
      </c>
    </row>
    <row r="9" spans="1:11" x14ac:dyDescent="0.25">
      <c r="A9" t="s">
        <v>10</v>
      </c>
      <c r="B9" s="15"/>
      <c r="C9" s="15"/>
      <c r="D9" s="15"/>
      <c r="E9" s="15"/>
      <c r="F9" s="6">
        <f t="shared" si="0"/>
        <v>0</v>
      </c>
    </row>
    <row r="10" spans="1:11" x14ac:dyDescent="0.25">
      <c r="A10" t="s">
        <v>11</v>
      </c>
      <c r="B10" s="15"/>
      <c r="C10" s="15"/>
      <c r="D10" s="15"/>
      <c r="E10" s="15"/>
      <c r="F10" s="6">
        <f t="shared" si="0"/>
        <v>0</v>
      </c>
    </row>
    <row r="11" spans="1:11" x14ac:dyDescent="0.25">
      <c r="A11" t="s">
        <v>12</v>
      </c>
      <c r="B11" s="15"/>
      <c r="C11" s="15"/>
      <c r="D11" s="15"/>
      <c r="E11" s="15"/>
      <c r="F11" s="6">
        <f t="shared" si="0"/>
        <v>0</v>
      </c>
    </row>
    <row r="12" spans="1:11" x14ac:dyDescent="0.25">
      <c r="A12" t="s">
        <v>13</v>
      </c>
      <c r="B12" s="15"/>
      <c r="C12" s="15"/>
      <c r="D12" s="15"/>
      <c r="E12" s="15"/>
      <c r="F12" s="6">
        <f t="shared" si="0"/>
        <v>0</v>
      </c>
    </row>
    <row r="13" spans="1:11" x14ac:dyDescent="0.25">
      <c r="A13" t="s">
        <v>14</v>
      </c>
      <c r="B13" s="15"/>
      <c r="C13" s="15"/>
      <c r="D13" s="15"/>
      <c r="E13" s="15"/>
      <c r="F13" s="6">
        <f t="shared" si="0"/>
        <v>0</v>
      </c>
    </row>
    <row r="14" spans="1:11" x14ac:dyDescent="0.25">
      <c r="A14" s="3" t="s">
        <v>15</v>
      </c>
      <c r="B14" s="15"/>
      <c r="C14" s="15"/>
      <c r="D14" s="15"/>
      <c r="E14" s="15"/>
      <c r="F14" s="6">
        <f t="shared" si="0"/>
        <v>0</v>
      </c>
    </row>
    <row r="15" spans="1:11" x14ac:dyDescent="0.25">
      <c r="A15" t="s">
        <v>2</v>
      </c>
      <c r="F15" s="11">
        <f>ROUNDUP((F5+F6+F7+F8+F9+F10+F11+F12+F13+F14),0)</f>
        <v>0</v>
      </c>
    </row>
    <row r="16" spans="1:11" x14ac:dyDescent="0.25">
      <c r="H16" s="7"/>
    </row>
    <row r="17" spans="1:8" x14ac:dyDescent="0.25">
      <c r="H17" s="7"/>
    </row>
    <row r="18" spans="1:8" ht="18.75" x14ac:dyDescent="0.3">
      <c r="A18" s="55" t="s">
        <v>25</v>
      </c>
      <c r="B18" s="55"/>
      <c r="C18" s="55"/>
      <c r="D18" s="55"/>
      <c r="E18" s="55"/>
      <c r="F18" s="55"/>
      <c r="G18" s="55"/>
    </row>
    <row r="19" spans="1:8" ht="34.5" customHeight="1" x14ac:dyDescent="0.25">
      <c r="A19" s="57" t="s">
        <v>37</v>
      </c>
      <c r="B19" s="57"/>
      <c r="C19" s="57"/>
      <c r="D19" s="57"/>
      <c r="E19" s="57"/>
      <c r="F19" s="57"/>
      <c r="G19" s="57"/>
    </row>
    <row r="20" spans="1:8" ht="15.75" x14ac:dyDescent="0.25">
      <c r="A20" s="16" t="s">
        <v>33</v>
      </c>
      <c r="B20" s="4"/>
      <c r="C20" s="4"/>
      <c r="D20" s="8"/>
      <c r="E20" s="4"/>
      <c r="F20" s="4"/>
      <c r="G20" s="4"/>
    </row>
    <row r="21" spans="1:8" x14ac:dyDescent="0.25">
      <c r="A21" t="s">
        <v>34</v>
      </c>
      <c r="D21" s="18"/>
      <c r="F21" s="9" t="s">
        <v>21</v>
      </c>
    </row>
    <row r="22" spans="1:8" x14ac:dyDescent="0.25">
      <c r="A22" t="s">
        <v>26</v>
      </c>
      <c r="D22" s="19"/>
      <c r="F22" s="1" t="s">
        <v>67</v>
      </c>
      <c r="G22" s="7">
        <f>D21*1.5</f>
        <v>0</v>
      </c>
    </row>
    <row r="23" spans="1:8" ht="15" customHeight="1" x14ac:dyDescent="0.25">
      <c r="A23" s="48" t="s">
        <v>35</v>
      </c>
      <c r="B23" s="48"/>
      <c r="C23" s="49"/>
      <c r="D23" s="50">
        <f>SUM(G22:G26)</f>
        <v>0</v>
      </c>
      <c r="E23" s="5"/>
      <c r="F23" s="1" t="s">
        <v>68</v>
      </c>
      <c r="G23" s="7">
        <f>IF(D22&gt;99,((G22)*0.1),0)</f>
        <v>0</v>
      </c>
    </row>
    <row r="24" spans="1:8" ht="15" customHeight="1" x14ac:dyDescent="0.25">
      <c r="A24" s="48"/>
      <c r="B24" s="48"/>
      <c r="C24" s="49"/>
      <c r="D24" s="51"/>
      <c r="E24" s="5"/>
      <c r="F24" s="1" t="s">
        <v>69</v>
      </c>
      <c r="G24" s="7">
        <f>IF(D22&gt;199,((G22)*0.1),0)</f>
        <v>0</v>
      </c>
    </row>
    <row r="25" spans="1:8" ht="15" customHeight="1" x14ac:dyDescent="0.25">
      <c r="A25" s="48" t="s">
        <v>38</v>
      </c>
      <c r="B25" s="48"/>
      <c r="C25" s="49"/>
      <c r="D25" s="50">
        <f>D23</f>
        <v>0</v>
      </c>
      <c r="E25" s="5"/>
      <c r="G25" s="7"/>
    </row>
    <row r="26" spans="1:8" ht="15" customHeight="1" x14ac:dyDescent="0.25">
      <c r="A26" s="48"/>
      <c r="B26" s="48"/>
      <c r="C26" s="49"/>
      <c r="D26" s="51"/>
      <c r="G26" s="7"/>
    </row>
    <row r="27" spans="1:8" ht="15" customHeight="1" x14ac:dyDescent="0.25">
      <c r="A27" s="48" t="s">
        <v>36</v>
      </c>
      <c r="B27" s="48"/>
      <c r="C27" s="49"/>
      <c r="D27" s="50">
        <f>D25*0.5</f>
        <v>0</v>
      </c>
      <c r="G27" s="7"/>
    </row>
    <row r="28" spans="1:8" x14ac:dyDescent="0.25">
      <c r="A28" s="48"/>
      <c r="B28" s="48"/>
      <c r="C28" s="49"/>
      <c r="D28" s="51"/>
    </row>
    <row r="30" spans="1:8" ht="15.75" x14ac:dyDescent="0.25">
      <c r="A30" s="16" t="s">
        <v>39</v>
      </c>
      <c r="B30" s="4"/>
      <c r="C30" s="4"/>
      <c r="D30" s="4"/>
      <c r="E30" s="4"/>
      <c r="F30" s="4"/>
      <c r="G30" s="4"/>
    </row>
    <row r="31" spans="1:8" x14ac:dyDescent="0.25">
      <c r="A31" t="s">
        <v>34</v>
      </c>
      <c r="D31" s="18"/>
      <c r="F31" s="9" t="s">
        <v>21</v>
      </c>
      <c r="H31" s="39"/>
    </row>
    <row r="32" spans="1:8" x14ac:dyDescent="0.25">
      <c r="A32" t="s">
        <v>26</v>
      </c>
      <c r="D32" s="19"/>
      <c r="F32" s="1" t="s">
        <v>67</v>
      </c>
      <c r="G32" s="7">
        <f>D31*2</f>
        <v>0</v>
      </c>
      <c r="H32" s="39"/>
    </row>
    <row r="33" spans="1:8" x14ac:dyDescent="0.25">
      <c r="A33" s="48" t="s">
        <v>35</v>
      </c>
      <c r="B33" s="48"/>
      <c r="C33" s="49"/>
      <c r="D33" s="50">
        <f>SUM(G32:G36)</f>
        <v>0</v>
      </c>
      <c r="E33" s="5"/>
      <c r="F33" s="1" t="s">
        <v>68</v>
      </c>
      <c r="G33" s="7">
        <f>IF(D32&gt;99,((G32)*0.1),0)</f>
        <v>0</v>
      </c>
      <c r="H33" s="39"/>
    </row>
    <row r="34" spans="1:8" ht="15" customHeight="1" x14ac:dyDescent="0.25">
      <c r="A34" s="48"/>
      <c r="B34" s="48"/>
      <c r="C34" s="49"/>
      <c r="D34" s="51"/>
      <c r="E34" s="5"/>
      <c r="F34" s="1" t="s">
        <v>69</v>
      </c>
      <c r="G34" s="7">
        <f>IF(D32&gt;199,((G32)*0.1),0)</f>
        <v>0</v>
      </c>
      <c r="H34" s="39"/>
    </row>
    <row r="35" spans="1:8" ht="15" customHeight="1" x14ac:dyDescent="0.25">
      <c r="A35" s="48" t="s">
        <v>38</v>
      </c>
      <c r="B35" s="48"/>
      <c r="C35" s="49"/>
      <c r="D35" s="50">
        <f>D33</f>
        <v>0</v>
      </c>
      <c r="E35" s="5"/>
      <c r="G35" s="7"/>
      <c r="H35" s="39"/>
    </row>
    <row r="36" spans="1:8" ht="15" customHeight="1" x14ac:dyDescent="0.25">
      <c r="A36" s="48"/>
      <c r="B36" s="48"/>
      <c r="C36" s="49"/>
      <c r="D36" s="51"/>
      <c r="G36" s="7"/>
      <c r="H36" s="39"/>
    </row>
    <row r="37" spans="1:8" ht="15" customHeight="1" x14ac:dyDescent="0.25">
      <c r="A37" s="48" t="s">
        <v>36</v>
      </c>
      <c r="B37" s="48"/>
      <c r="C37" s="49"/>
      <c r="D37" s="50">
        <f>D35*0.5</f>
        <v>0</v>
      </c>
      <c r="G37" s="7"/>
      <c r="H37" s="39"/>
    </row>
    <row r="38" spans="1:8" ht="15" customHeight="1" x14ac:dyDescent="0.25">
      <c r="A38" s="48"/>
      <c r="B38" s="48"/>
      <c r="C38" s="49"/>
      <c r="D38" s="51"/>
      <c r="H38" s="39"/>
    </row>
    <row r="39" spans="1:8" ht="15" customHeight="1" x14ac:dyDescent="0.25">
      <c r="A39" s="40"/>
      <c r="B39" s="40"/>
      <c r="C39" s="40"/>
      <c r="D39" s="41"/>
      <c r="E39" s="39"/>
      <c r="F39" s="39"/>
      <c r="G39" s="39"/>
      <c r="H39" s="39"/>
    </row>
    <row r="40" spans="1:8" ht="43.5" customHeight="1" x14ac:dyDescent="0.25">
      <c r="A40" s="52" t="s">
        <v>65</v>
      </c>
      <c r="B40" s="52"/>
      <c r="C40" s="52"/>
      <c r="D40" s="52"/>
      <c r="E40" s="52"/>
      <c r="F40" s="52"/>
      <c r="G40" s="52"/>
    </row>
    <row r="41" spans="1:8" x14ac:dyDescent="0.25">
      <c r="B41" s="36"/>
      <c r="C41" s="36"/>
      <c r="D41" s="36"/>
      <c r="E41" s="36"/>
      <c r="F41" s="36"/>
      <c r="G41" s="36"/>
    </row>
    <row r="42" spans="1:8" x14ac:dyDescent="0.25">
      <c r="A42" s="36"/>
      <c r="B42" s="36"/>
      <c r="C42" s="36"/>
      <c r="D42" s="36"/>
      <c r="E42" s="36"/>
      <c r="F42" s="36"/>
      <c r="G42" s="36"/>
    </row>
  </sheetData>
  <mergeCells count="20">
    <mergeCell ref="A27:C28"/>
    <mergeCell ref="D27:D28"/>
    <mergeCell ref="A19:G19"/>
    <mergeCell ref="A23:C24"/>
    <mergeCell ref="A25:C26"/>
    <mergeCell ref="D25:D26"/>
    <mergeCell ref="D23:D24"/>
    <mergeCell ref="B3:C3"/>
    <mergeCell ref="D3:E3"/>
    <mergeCell ref="F3:F4"/>
    <mergeCell ref="A1:F1"/>
    <mergeCell ref="A18:G18"/>
    <mergeCell ref="A2:F2"/>
    <mergeCell ref="A33:C34"/>
    <mergeCell ref="D33:D34"/>
    <mergeCell ref="A35:C36"/>
    <mergeCell ref="D35:D36"/>
    <mergeCell ref="A40:G40"/>
    <mergeCell ref="A37:C38"/>
    <mergeCell ref="D37:D38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H1"/>
    </sheetView>
  </sheetViews>
  <sheetFormatPr defaultRowHeight="15" x14ac:dyDescent="0.25"/>
  <cols>
    <col min="1" max="1" width="11.42578125" customWidth="1"/>
    <col min="2" max="4" width="9.7109375" style="1" customWidth="1"/>
    <col min="5" max="5" width="10.140625" style="1" customWidth="1"/>
    <col min="6" max="6" width="10.5703125" style="1" customWidth="1"/>
    <col min="7" max="7" width="9.7109375" style="1" customWidth="1"/>
  </cols>
  <sheetData>
    <row r="1" spans="1:10" ht="18.75" x14ac:dyDescent="0.3">
      <c r="A1" s="55" t="s">
        <v>29</v>
      </c>
      <c r="B1" s="55"/>
      <c r="C1" s="55"/>
      <c r="D1" s="55"/>
      <c r="E1" s="55"/>
      <c r="F1" s="55"/>
      <c r="G1" s="55"/>
      <c r="H1" s="55"/>
    </row>
    <row r="2" spans="1:10" ht="18.75" customHeight="1" x14ac:dyDescent="0.25">
      <c r="A2" s="56" t="s">
        <v>30</v>
      </c>
      <c r="B2" s="56"/>
      <c r="C2" s="56"/>
      <c r="D2" s="56"/>
      <c r="E2" s="56"/>
      <c r="F2" s="56"/>
      <c r="G2" s="56"/>
      <c r="H2" s="56"/>
    </row>
    <row r="3" spans="1:10" x14ac:dyDescent="0.25">
      <c r="B3" s="53" t="s">
        <v>4</v>
      </c>
      <c r="C3" s="53"/>
      <c r="D3" s="53" t="s">
        <v>5</v>
      </c>
      <c r="E3" s="53"/>
      <c r="F3" s="54" t="s">
        <v>17</v>
      </c>
      <c r="G3" s="54"/>
      <c r="H3" s="54" t="s">
        <v>3</v>
      </c>
    </row>
    <row r="4" spans="1:10" x14ac:dyDescent="0.25">
      <c r="B4" s="2" t="s">
        <v>0</v>
      </c>
      <c r="C4" s="2" t="s">
        <v>1</v>
      </c>
      <c r="D4" s="2" t="s">
        <v>0</v>
      </c>
      <c r="E4" s="2" t="s">
        <v>1</v>
      </c>
      <c r="F4" s="34" t="s">
        <v>0</v>
      </c>
      <c r="G4" s="34" t="s">
        <v>1</v>
      </c>
      <c r="H4" s="54"/>
    </row>
    <row r="5" spans="1:10" x14ac:dyDescent="0.25">
      <c r="A5" t="s">
        <v>6</v>
      </c>
      <c r="B5" s="15"/>
      <c r="C5" s="15"/>
      <c r="D5" s="15"/>
      <c r="E5" s="15"/>
      <c r="F5" s="15"/>
      <c r="G5" s="15"/>
      <c r="H5" s="11">
        <f t="shared" ref="H5:H14" si="0">(B5+(C5/12))*(D5+(E5/12))</f>
        <v>0</v>
      </c>
    </row>
    <row r="6" spans="1:10" x14ac:dyDescent="0.25">
      <c r="A6" t="s">
        <v>7</v>
      </c>
      <c r="B6" s="15"/>
      <c r="C6" s="15"/>
      <c r="D6" s="15"/>
      <c r="E6" s="15"/>
      <c r="F6" s="15"/>
      <c r="G6" s="15"/>
      <c r="H6" s="11">
        <f t="shared" si="0"/>
        <v>0</v>
      </c>
    </row>
    <row r="7" spans="1:10" x14ac:dyDescent="0.25">
      <c r="A7" t="s">
        <v>8</v>
      </c>
      <c r="B7" s="15"/>
      <c r="C7" s="15"/>
      <c r="D7" s="15"/>
      <c r="E7" s="15"/>
      <c r="F7" s="15"/>
      <c r="G7" s="15"/>
      <c r="H7" s="11">
        <f t="shared" si="0"/>
        <v>0</v>
      </c>
    </row>
    <row r="8" spans="1:10" x14ac:dyDescent="0.25">
      <c r="A8" t="s">
        <v>9</v>
      </c>
      <c r="B8" s="15"/>
      <c r="C8" s="15"/>
      <c r="D8" s="15"/>
      <c r="E8" s="15"/>
      <c r="F8" s="15"/>
      <c r="G8" s="15"/>
      <c r="H8" s="11">
        <f t="shared" si="0"/>
        <v>0</v>
      </c>
      <c r="J8" s="47"/>
    </row>
    <row r="9" spans="1:10" x14ac:dyDescent="0.25">
      <c r="A9" t="s">
        <v>10</v>
      </c>
      <c r="B9" s="15"/>
      <c r="C9" s="15"/>
      <c r="D9" s="15"/>
      <c r="E9" s="15"/>
      <c r="F9" s="15"/>
      <c r="G9" s="15"/>
      <c r="H9" s="11">
        <f t="shared" si="0"/>
        <v>0</v>
      </c>
    </row>
    <row r="10" spans="1:10" x14ac:dyDescent="0.25">
      <c r="A10" t="s">
        <v>11</v>
      </c>
      <c r="B10" s="15"/>
      <c r="C10" s="15"/>
      <c r="D10" s="15"/>
      <c r="E10" s="15"/>
      <c r="F10" s="15"/>
      <c r="G10" s="15"/>
      <c r="H10" s="11">
        <f t="shared" si="0"/>
        <v>0</v>
      </c>
    </row>
    <row r="11" spans="1:10" x14ac:dyDescent="0.25">
      <c r="A11" t="s">
        <v>12</v>
      </c>
      <c r="B11" s="15"/>
      <c r="C11" s="15"/>
      <c r="D11" s="15"/>
      <c r="E11" s="15"/>
      <c r="F11" s="15"/>
      <c r="G11" s="15"/>
      <c r="H11" s="11">
        <f t="shared" si="0"/>
        <v>0</v>
      </c>
    </row>
    <row r="12" spans="1:10" x14ac:dyDescent="0.25">
      <c r="A12" t="s">
        <v>13</v>
      </c>
      <c r="B12" s="15"/>
      <c r="C12" s="15"/>
      <c r="D12" s="15"/>
      <c r="E12" s="15"/>
      <c r="F12" s="15"/>
      <c r="G12" s="15"/>
      <c r="H12" s="11">
        <f t="shared" si="0"/>
        <v>0</v>
      </c>
    </row>
    <row r="13" spans="1:10" x14ac:dyDescent="0.25">
      <c r="A13" t="s">
        <v>14</v>
      </c>
      <c r="B13" s="15"/>
      <c r="C13" s="15"/>
      <c r="D13" s="15"/>
      <c r="E13" s="15"/>
      <c r="F13" s="15"/>
      <c r="G13" s="15"/>
      <c r="H13" s="11">
        <f t="shared" si="0"/>
        <v>0</v>
      </c>
    </row>
    <row r="14" spans="1:10" x14ac:dyDescent="0.25">
      <c r="A14" s="3" t="s">
        <v>15</v>
      </c>
      <c r="B14" s="15"/>
      <c r="C14" s="15"/>
      <c r="D14" s="15"/>
      <c r="E14" s="15"/>
      <c r="F14" s="15"/>
      <c r="G14" s="15"/>
      <c r="H14" s="11">
        <f t="shared" si="0"/>
        <v>0</v>
      </c>
    </row>
    <row r="15" spans="1:10" x14ac:dyDescent="0.25">
      <c r="A15" t="s">
        <v>2</v>
      </c>
      <c r="H15" s="11">
        <f>SUM(H5:H14)</f>
        <v>0</v>
      </c>
    </row>
    <row r="18" spans="1:10" ht="18.75" x14ac:dyDescent="0.3">
      <c r="A18" s="55" t="s">
        <v>32</v>
      </c>
      <c r="B18" s="55"/>
      <c r="C18" s="55"/>
      <c r="D18" s="55"/>
      <c r="E18" s="55"/>
      <c r="F18" s="55"/>
      <c r="G18" s="55"/>
    </row>
    <row r="19" spans="1:10" ht="31.5" customHeight="1" x14ac:dyDescent="0.25">
      <c r="A19" s="57" t="s">
        <v>41</v>
      </c>
      <c r="B19" s="57"/>
      <c r="C19" s="57"/>
      <c r="D19" s="57"/>
      <c r="E19" s="57"/>
      <c r="F19" s="57"/>
      <c r="G19" s="57"/>
    </row>
    <row r="20" spans="1:10" x14ac:dyDescent="0.25">
      <c r="A20" s="38"/>
      <c r="B20" s="38"/>
      <c r="C20" s="38"/>
      <c r="D20" s="38"/>
      <c r="E20" s="38"/>
      <c r="F20" s="38"/>
      <c r="G20" s="38"/>
    </row>
    <row r="21" spans="1:10" ht="15.75" x14ac:dyDescent="0.25">
      <c r="A21" s="58" t="s">
        <v>40</v>
      </c>
      <c r="B21" s="59"/>
      <c r="C21" s="60"/>
      <c r="D21" s="20"/>
      <c r="E21" s="61" t="s">
        <v>20</v>
      </c>
      <c r="F21" s="62"/>
      <c r="G21" s="63"/>
    </row>
    <row r="22" spans="1:10" x14ac:dyDescent="0.25">
      <c r="A22" s="30" t="s">
        <v>31</v>
      </c>
      <c r="B22" s="25"/>
      <c r="C22" s="27"/>
      <c r="E22" s="30" t="s">
        <v>31</v>
      </c>
      <c r="F22" s="25"/>
      <c r="G22" s="32"/>
    </row>
    <row r="23" spans="1:10" x14ac:dyDescent="0.25">
      <c r="A23" s="21" t="s">
        <v>70</v>
      </c>
      <c r="B23" s="26"/>
      <c r="C23" s="23">
        <f>IF(C22&gt;200,((C22-200)/7),0)</f>
        <v>0</v>
      </c>
      <c r="E23" s="21" t="s">
        <v>70</v>
      </c>
      <c r="F23" s="26"/>
      <c r="G23" s="23">
        <f>IF(G22&gt;200,((G22-200)/5),0)</f>
        <v>0</v>
      </c>
      <c r="J23" s="46"/>
    </row>
    <row r="24" spans="1:10" x14ac:dyDescent="0.25">
      <c r="A24" s="21" t="s">
        <v>66</v>
      </c>
      <c r="B24" s="26"/>
      <c r="C24" s="23">
        <f>ROUNDDOWN((C22/250),0)</f>
        <v>0</v>
      </c>
      <c r="E24" s="21" t="s">
        <v>66</v>
      </c>
      <c r="F24" s="26"/>
      <c r="G24" s="23">
        <f>ROUNDDOWN((G22/250),0)</f>
        <v>0</v>
      </c>
      <c r="J24" s="46"/>
    </row>
    <row r="25" spans="1:10" x14ac:dyDescent="0.25">
      <c r="A25" s="21" t="s">
        <v>23</v>
      </c>
      <c r="B25" s="26"/>
      <c r="C25" s="28">
        <f>ROUNDDOWN((30+C23),0)</f>
        <v>30</v>
      </c>
      <c r="E25" s="21" t="s">
        <v>16</v>
      </c>
      <c r="F25" s="26"/>
      <c r="G25" s="28">
        <f>ROUNDDOWN((55+G23),0)</f>
        <v>55</v>
      </c>
    </row>
    <row r="26" spans="1:10" x14ac:dyDescent="0.25">
      <c r="A26" s="21" t="s">
        <v>22</v>
      </c>
      <c r="B26" s="26"/>
      <c r="C26" s="29">
        <v>6</v>
      </c>
      <c r="E26" s="21" t="s">
        <v>22</v>
      </c>
      <c r="F26" s="26"/>
      <c r="G26" s="28">
        <v>15</v>
      </c>
    </row>
    <row r="27" spans="1:10" x14ac:dyDescent="0.25">
      <c r="A27" s="24" t="s">
        <v>24</v>
      </c>
      <c r="B27" s="4"/>
      <c r="C27" s="10">
        <f>1+C24</f>
        <v>1</v>
      </c>
      <c r="E27" s="24" t="s">
        <v>24</v>
      </c>
      <c r="F27" s="31"/>
      <c r="G27" s="10">
        <f>1+G24</f>
        <v>1</v>
      </c>
    </row>
    <row r="28" spans="1:10" x14ac:dyDescent="0.25">
      <c r="E28"/>
    </row>
    <row r="29" spans="1:10" ht="15.75" x14ac:dyDescent="0.25">
      <c r="A29" s="58" t="s">
        <v>19</v>
      </c>
      <c r="B29" s="59"/>
      <c r="C29" s="60"/>
      <c r="D29" s="14"/>
      <c r="E29" s="58" t="s">
        <v>42</v>
      </c>
      <c r="F29" s="59"/>
      <c r="G29" s="60"/>
    </row>
    <row r="30" spans="1:10" x14ac:dyDescent="0.25">
      <c r="A30" s="30" t="s">
        <v>31</v>
      </c>
      <c r="B30" s="33"/>
      <c r="C30" s="15"/>
      <c r="E30" s="30" t="s">
        <v>18</v>
      </c>
      <c r="F30" s="33"/>
      <c r="G30" s="15"/>
    </row>
    <row r="31" spans="1:10" x14ac:dyDescent="0.25">
      <c r="A31" s="21" t="s">
        <v>70</v>
      </c>
      <c r="B31" s="22"/>
      <c r="C31" s="35">
        <f>IF(C30&gt;200,((C30-200)/5),0)</f>
        <v>0</v>
      </c>
      <c r="E31" s="21" t="s">
        <v>70</v>
      </c>
      <c r="F31" s="22"/>
      <c r="G31" s="35">
        <f>IF(G30&gt;200,((G30-200)/5),0)</f>
        <v>0</v>
      </c>
    </row>
    <row r="32" spans="1:10" x14ac:dyDescent="0.25">
      <c r="A32" s="21" t="s">
        <v>66</v>
      </c>
      <c r="B32" s="22"/>
      <c r="C32" s="35">
        <f>ROUNDDOWN((C30/250),0)</f>
        <v>0</v>
      </c>
      <c r="E32" s="21" t="s">
        <v>66</v>
      </c>
      <c r="F32" s="22"/>
      <c r="G32" s="35">
        <f>ROUNDDOWN((G30/250),0)</f>
        <v>0</v>
      </c>
    </row>
    <row r="33" spans="1:11" x14ac:dyDescent="0.25">
      <c r="A33" s="21" t="s">
        <v>23</v>
      </c>
      <c r="B33" s="22"/>
      <c r="C33" s="10">
        <f>ROUNDDOWN((40+C31),0)</f>
        <v>40</v>
      </c>
      <c r="E33" s="21" t="s">
        <v>23</v>
      </c>
      <c r="F33" s="22"/>
      <c r="G33" s="10">
        <f>ROUNDDOWN((40+G31),0)</f>
        <v>40</v>
      </c>
    </row>
    <row r="34" spans="1:11" x14ac:dyDescent="0.25">
      <c r="A34" s="21" t="s">
        <v>22</v>
      </c>
      <c r="B34" s="22"/>
      <c r="C34" s="10">
        <v>12</v>
      </c>
      <c r="E34" s="21" t="s">
        <v>22</v>
      </c>
      <c r="F34" s="22"/>
      <c r="G34" s="10">
        <v>8</v>
      </c>
    </row>
    <row r="35" spans="1:11" x14ac:dyDescent="0.25">
      <c r="A35" s="24" t="s">
        <v>24</v>
      </c>
      <c r="B35" s="4"/>
      <c r="C35" s="10">
        <f>1+C32</f>
        <v>1</v>
      </c>
      <c r="E35" s="24" t="s">
        <v>24</v>
      </c>
      <c r="F35" s="4"/>
      <c r="G35" s="10">
        <f>1+G32</f>
        <v>1</v>
      </c>
    </row>
    <row r="36" spans="1:11" s="12" customFormat="1" x14ac:dyDescent="0.25">
      <c r="B36" s="5"/>
      <c r="C36" s="13"/>
      <c r="D36" s="5"/>
      <c r="F36" s="5"/>
      <c r="G36" s="13"/>
    </row>
    <row r="37" spans="1:11" s="12" customFormat="1" ht="28.5" customHeight="1" x14ac:dyDescent="0.25">
      <c r="A37" s="64" t="s">
        <v>72</v>
      </c>
      <c r="B37" s="64"/>
      <c r="C37" s="64"/>
      <c r="D37" s="64"/>
      <c r="E37" s="64"/>
      <c r="F37" s="64"/>
      <c r="G37" s="64"/>
    </row>
    <row r="38" spans="1:11" ht="15.75" customHeight="1" x14ac:dyDescent="0.25">
      <c r="A38" s="52" t="s">
        <v>71</v>
      </c>
      <c r="B38" s="52"/>
      <c r="C38" s="52"/>
      <c r="D38" s="52"/>
      <c r="E38" s="52"/>
      <c r="F38" s="52"/>
      <c r="G38" s="52"/>
      <c r="I38" s="37"/>
      <c r="J38" s="37"/>
      <c r="K38" s="37"/>
    </row>
    <row r="39" spans="1:11" x14ac:dyDescent="0.25">
      <c r="A39" s="52"/>
      <c r="B39" s="52"/>
      <c r="C39" s="52"/>
      <c r="D39" s="52"/>
      <c r="E39" s="52"/>
      <c r="F39" s="52"/>
      <c r="G39" s="52"/>
    </row>
    <row r="40" spans="1:11" x14ac:dyDescent="0.25">
      <c r="A40" s="52"/>
      <c r="B40" s="52"/>
      <c r="C40" s="52"/>
      <c r="D40" s="52"/>
      <c r="E40" s="52"/>
      <c r="F40" s="52"/>
      <c r="G40" s="52"/>
    </row>
    <row r="41" spans="1:11" x14ac:dyDescent="0.25">
      <c r="A41" s="37"/>
      <c r="B41" s="37"/>
      <c r="C41" s="37"/>
      <c r="D41" s="37"/>
    </row>
    <row r="42" spans="1:11" x14ac:dyDescent="0.25">
      <c r="A42" s="37"/>
      <c r="B42" s="37"/>
      <c r="C42" s="37"/>
      <c r="D42" s="37"/>
    </row>
    <row r="43" spans="1:11" x14ac:dyDescent="0.25">
      <c r="A43" s="37"/>
      <c r="B43" s="37"/>
      <c r="C43" s="37"/>
      <c r="D43" s="37"/>
    </row>
  </sheetData>
  <mergeCells count="14">
    <mergeCell ref="A38:G40"/>
    <mergeCell ref="A29:C29"/>
    <mergeCell ref="A19:G19"/>
    <mergeCell ref="A21:C21"/>
    <mergeCell ref="E21:G21"/>
    <mergeCell ref="E29:G29"/>
    <mergeCell ref="A37:G37"/>
    <mergeCell ref="A1:H1"/>
    <mergeCell ref="A2:H2"/>
    <mergeCell ref="A18:G18"/>
    <mergeCell ref="B3:C3"/>
    <mergeCell ref="D3:E3"/>
    <mergeCell ref="H3:H4"/>
    <mergeCell ref="F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5" x14ac:dyDescent="0.25"/>
  <cols>
    <col min="1" max="1" width="10.7109375" customWidth="1"/>
  </cols>
  <sheetData>
    <row r="1" spans="1:9" ht="18.75" x14ac:dyDescent="0.3">
      <c r="A1" s="55" t="s">
        <v>43</v>
      </c>
      <c r="B1" s="55"/>
      <c r="C1" s="55"/>
      <c r="D1" s="55"/>
      <c r="E1" s="55"/>
      <c r="F1" s="55"/>
    </row>
    <row r="2" spans="1:9" x14ac:dyDescent="0.25">
      <c r="A2" s="56" t="s">
        <v>44</v>
      </c>
      <c r="B2" s="56"/>
      <c r="C2" s="56"/>
      <c r="D2" s="56"/>
      <c r="E2" s="56"/>
      <c r="F2" s="56"/>
    </row>
    <row r="3" spans="1:9" x14ac:dyDescent="0.25">
      <c r="B3" s="53" t="s">
        <v>4</v>
      </c>
      <c r="C3" s="53"/>
      <c r="D3" s="53" t="s">
        <v>5</v>
      </c>
      <c r="E3" s="53"/>
      <c r="F3" s="54" t="s">
        <v>3</v>
      </c>
    </row>
    <row r="4" spans="1:9" x14ac:dyDescent="0.25">
      <c r="B4" s="42" t="s">
        <v>0</v>
      </c>
      <c r="C4" s="42" t="s">
        <v>1</v>
      </c>
      <c r="D4" s="42" t="s">
        <v>0</v>
      </c>
      <c r="E4" s="42" t="s">
        <v>1</v>
      </c>
      <c r="F4" s="54"/>
    </row>
    <row r="5" spans="1:9" x14ac:dyDescent="0.25">
      <c r="A5" t="s">
        <v>6</v>
      </c>
      <c r="B5" s="15"/>
      <c r="C5" s="15"/>
      <c r="D5" s="15"/>
      <c r="E5" s="15"/>
      <c r="F5" s="6">
        <f>(B5+(C5/12))*(D5+(E5/12))</f>
        <v>0</v>
      </c>
    </row>
    <row r="6" spans="1:9" x14ac:dyDescent="0.25">
      <c r="A6" t="s">
        <v>7</v>
      </c>
      <c r="B6" s="15"/>
      <c r="C6" s="15"/>
      <c r="D6" s="15"/>
      <c r="E6" s="15"/>
      <c r="F6" s="6">
        <f t="shared" ref="F6:F8" si="0">(B6+(C6/12))*(D6+(E6/12))</f>
        <v>0</v>
      </c>
    </row>
    <row r="7" spans="1:9" x14ac:dyDescent="0.25">
      <c r="A7" t="s">
        <v>8</v>
      </c>
      <c r="B7" s="15"/>
      <c r="C7" s="15"/>
      <c r="D7" s="15"/>
      <c r="E7" s="15"/>
      <c r="F7" s="6">
        <f t="shared" si="0"/>
        <v>0</v>
      </c>
    </row>
    <row r="8" spans="1:9" x14ac:dyDescent="0.25">
      <c r="A8" t="s">
        <v>9</v>
      </c>
      <c r="B8" s="15"/>
      <c r="C8" s="15"/>
      <c r="D8" s="15"/>
      <c r="E8" s="15"/>
      <c r="F8" s="6">
        <f t="shared" si="0"/>
        <v>0</v>
      </c>
    </row>
    <row r="11" spans="1:9" ht="18.75" customHeight="1" x14ac:dyDescent="0.3">
      <c r="A11" s="70" t="s">
        <v>45</v>
      </c>
      <c r="B11" s="70"/>
      <c r="C11" s="70"/>
      <c r="D11" s="70"/>
      <c r="E11" s="70"/>
      <c r="F11" s="70"/>
      <c r="G11" s="70"/>
    </row>
    <row r="12" spans="1:9" ht="18.75" customHeight="1" x14ac:dyDescent="0.3">
      <c r="A12" s="70" t="s">
        <v>46</v>
      </c>
      <c r="B12" s="70"/>
      <c r="C12" s="70"/>
      <c r="D12" s="70"/>
      <c r="E12" s="70"/>
      <c r="F12" s="70"/>
      <c r="G12" s="70"/>
    </row>
    <row r="13" spans="1:9" ht="15.75" x14ac:dyDescent="0.25">
      <c r="A13" s="66" t="s">
        <v>56</v>
      </c>
      <c r="B13" s="66"/>
      <c r="C13" s="66"/>
      <c r="D13" s="66"/>
      <c r="E13" s="66"/>
      <c r="F13" s="66"/>
      <c r="G13" s="66"/>
    </row>
    <row r="14" spans="1:9" ht="45" customHeight="1" x14ac:dyDescent="0.25">
      <c r="A14" s="48" t="s">
        <v>61</v>
      </c>
      <c r="B14" s="48"/>
      <c r="C14" s="48"/>
      <c r="D14" s="48"/>
      <c r="E14" s="48"/>
      <c r="F14" s="48"/>
      <c r="G14" s="48"/>
      <c r="H14" s="48"/>
      <c r="I14" s="48"/>
    </row>
    <row r="16" spans="1:9" ht="15.75" customHeight="1" x14ac:dyDescent="0.25">
      <c r="A16" s="66" t="s">
        <v>57</v>
      </c>
      <c r="B16" s="66"/>
      <c r="C16" s="66"/>
      <c r="D16" s="66"/>
      <c r="E16" s="66"/>
      <c r="F16" s="66"/>
      <c r="G16" s="66"/>
      <c r="H16" s="66"/>
      <c r="I16" s="66"/>
    </row>
    <row r="17" spans="1:9" ht="30" customHeight="1" x14ac:dyDescent="0.25">
      <c r="A17" s="65" t="s">
        <v>62</v>
      </c>
      <c r="B17" s="65"/>
      <c r="C17" s="65"/>
      <c r="D17" s="65"/>
      <c r="E17" s="65"/>
      <c r="F17" s="65"/>
      <c r="G17" s="65"/>
      <c r="H17" s="65"/>
      <c r="I17" s="65"/>
    </row>
    <row r="18" spans="1:9" ht="30" customHeight="1" x14ac:dyDescent="0.25">
      <c r="A18" s="65" t="s">
        <v>63</v>
      </c>
      <c r="B18" s="65"/>
      <c r="C18" s="65"/>
      <c r="D18" s="65"/>
      <c r="E18" s="65"/>
      <c r="F18" s="65"/>
      <c r="G18" s="65"/>
      <c r="H18" s="65"/>
      <c r="I18" s="65"/>
    </row>
    <row r="20" spans="1:9" ht="15.75" customHeight="1" x14ac:dyDescent="0.25">
      <c r="A20" s="66" t="s">
        <v>58</v>
      </c>
      <c r="B20" s="66"/>
      <c r="C20" s="66"/>
      <c r="D20" s="66"/>
      <c r="E20" s="66"/>
      <c r="F20" s="66"/>
      <c r="G20" s="66"/>
      <c r="H20" s="66"/>
      <c r="I20" s="66"/>
    </row>
    <row r="21" spans="1:9" x14ac:dyDescent="0.25">
      <c r="A21" s="67" t="s">
        <v>54</v>
      </c>
      <c r="B21" s="67"/>
      <c r="C21" s="67"/>
      <c r="D21" s="67"/>
      <c r="E21" s="67"/>
      <c r="F21" s="67"/>
      <c r="G21" s="67"/>
      <c r="H21" s="67"/>
      <c r="I21" s="67"/>
    </row>
    <row r="23" spans="1:9" ht="15.75" x14ac:dyDescent="0.25">
      <c r="A23" s="66" t="s">
        <v>47</v>
      </c>
      <c r="B23" s="66"/>
      <c r="C23" s="66"/>
      <c r="D23" s="66"/>
      <c r="E23" s="66"/>
      <c r="F23" s="66"/>
      <c r="G23" s="66"/>
    </row>
    <row r="24" spans="1:9" ht="15.75" x14ac:dyDescent="0.25">
      <c r="A24" s="43" t="s">
        <v>51</v>
      </c>
      <c r="B24" s="44"/>
      <c r="C24" s="44"/>
      <c r="D24" s="44"/>
      <c r="E24" s="44"/>
      <c r="F24" s="44"/>
      <c r="G24" s="44"/>
    </row>
    <row r="25" spans="1:9" ht="15.75" x14ac:dyDescent="0.25">
      <c r="A25" s="43" t="s">
        <v>52</v>
      </c>
      <c r="B25" s="44"/>
      <c r="C25" s="44"/>
      <c r="D25" s="44"/>
      <c r="E25" s="44"/>
      <c r="F25" s="44"/>
      <c r="G25" s="44"/>
    </row>
    <row r="26" spans="1:9" ht="15.75" x14ac:dyDescent="0.25">
      <c r="A26" s="43" t="s">
        <v>50</v>
      </c>
      <c r="B26" s="44"/>
      <c r="C26" s="44"/>
      <c r="D26" s="44"/>
      <c r="E26" s="44"/>
      <c r="F26" s="44"/>
      <c r="G26" s="44"/>
    </row>
    <row r="27" spans="1:9" ht="15.75" x14ac:dyDescent="0.25">
      <c r="A27" s="43" t="s">
        <v>53</v>
      </c>
      <c r="B27" s="44"/>
      <c r="C27" s="44"/>
      <c r="D27" s="44"/>
      <c r="E27" s="44"/>
      <c r="F27" s="44"/>
      <c r="G27" s="44"/>
    </row>
    <row r="28" spans="1:9" x14ac:dyDescent="0.25">
      <c r="A28" s="36"/>
      <c r="B28" s="36"/>
      <c r="C28" s="36"/>
      <c r="D28" s="36"/>
      <c r="E28" s="36"/>
      <c r="F28" s="36"/>
      <c r="G28" s="36"/>
    </row>
    <row r="29" spans="1:9" ht="15.75" x14ac:dyDescent="0.25">
      <c r="A29" s="68" t="s">
        <v>48</v>
      </c>
      <c r="B29" s="68"/>
      <c r="C29" s="68"/>
      <c r="D29" s="68"/>
      <c r="E29" s="68"/>
      <c r="F29" s="68"/>
      <c r="G29" s="68"/>
      <c r="H29" s="68"/>
      <c r="I29" s="68"/>
    </row>
    <row r="30" spans="1:9" ht="15.75" x14ac:dyDescent="0.25">
      <c r="A30" s="45" t="s">
        <v>59</v>
      </c>
      <c r="B30" s="36"/>
      <c r="C30" s="36"/>
      <c r="D30" s="36"/>
      <c r="E30" s="36"/>
      <c r="F30" s="36"/>
      <c r="G30" s="36"/>
    </row>
    <row r="31" spans="1:9" ht="15.75" x14ac:dyDescent="0.25">
      <c r="A31" s="45" t="s">
        <v>60</v>
      </c>
      <c r="B31" s="36"/>
      <c r="C31" s="36"/>
      <c r="D31" s="36"/>
      <c r="E31" s="36"/>
      <c r="F31" s="36"/>
      <c r="G31" s="36"/>
    </row>
    <row r="32" spans="1:9" ht="45" customHeight="1" x14ac:dyDescent="0.25">
      <c r="A32" s="69" t="s">
        <v>64</v>
      </c>
      <c r="B32" s="69"/>
      <c r="C32" s="69"/>
      <c r="D32" s="69"/>
      <c r="E32" s="69"/>
      <c r="F32" s="69"/>
      <c r="G32" s="69"/>
      <c r="H32" s="69"/>
      <c r="I32" s="69"/>
    </row>
    <row r="33" spans="1:9" x14ac:dyDescent="0.25">
      <c r="A33" s="36"/>
      <c r="B33" s="36"/>
      <c r="C33" s="36"/>
      <c r="D33" s="36"/>
      <c r="E33" s="36"/>
      <c r="F33" s="36"/>
      <c r="G33" s="36"/>
    </row>
    <row r="34" spans="1:9" ht="15.75" x14ac:dyDescent="0.25">
      <c r="A34" s="68" t="s">
        <v>49</v>
      </c>
      <c r="B34" s="68"/>
      <c r="C34" s="68"/>
      <c r="D34" s="68"/>
      <c r="E34" s="68"/>
      <c r="F34" s="68"/>
      <c r="G34" s="68"/>
      <c r="H34" s="68"/>
      <c r="I34" s="68"/>
    </row>
    <row r="35" spans="1:9" x14ac:dyDescent="0.25">
      <c r="A35" t="s">
        <v>55</v>
      </c>
    </row>
    <row r="37" spans="1:9" ht="15" customHeight="1" x14ac:dyDescent="0.25">
      <c r="A37" s="65" t="s">
        <v>65</v>
      </c>
      <c r="B37" s="65"/>
      <c r="C37" s="65"/>
      <c r="D37" s="65"/>
      <c r="E37" s="65"/>
      <c r="F37" s="65"/>
      <c r="G37" s="65"/>
      <c r="H37" s="65"/>
      <c r="I37" s="65"/>
    </row>
    <row r="38" spans="1:9" x14ac:dyDescent="0.25">
      <c r="A38" s="65"/>
      <c r="B38" s="65"/>
      <c r="C38" s="65"/>
      <c r="D38" s="65"/>
      <c r="E38" s="65"/>
      <c r="F38" s="65"/>
      <c r="G38" s="65"/>
      <c r="H38" s="65"/>
      <c r="I38" s="65"/>
    </row>
    <row r="39" spans="1:9" x14ac:dyDescent="0.25">
      <c r="A39" s="65"/>
      <c r="B39" s="65"/>
      <c r="C39" s="65"/>
      <c r="D39" s="65"/>
      <c r="E39" s="65"/>
      <c r="F39" s="65"/>
      <c r="G39" s="65"/>
      <c r="H39" s="65"/>
      <c r="I39" s="65"/>
    </row>
  </sheetData>
  <mergeCells count="19">
    <mergeCell ref="A12:G12"/>
    <mergeCell ref="A11:G11"/>
    <mergeCell ref="A13:G13"/>
    <mergeCell ref="A1:F1"/>
    <mergeCell ref="A2:F2"/>
    <mergeCell ref="B3:C3"/>
    <mergeCell ref="D3:E3"/>
    <mergeCell ref="F3:F4"/>
    <mergeCell ref="A37:I39"/>
    <mergeCell ref="A23:G23"/>
    <mergeCell ref="A14:I14"/>
    <mergeCell ref="A17:I17"/>
    <mergeCell ref="A18:I18"/>
    <mergeCell ref="A21:I21"/>
    <mergeCell ref="A20:I20"/>
    <mergeCell ref="A16:I16"/>
    <mergeCell ref="A29:I29"/>
    <mergeCell ref="A34:I34"/>
    <mergeCell ref="A32:I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Building Signs</vt:lpstr>
      <vt:lpstr>Freestanding Signs</vt:lpstr>
      <vt:lpstr>Temporary Signs</vt:lpstr>
    </vt:vector>
  </TitlesOfParts>
  <Company>City of Wooster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Dutton</dc:creator>
  <cp:lastModifiedBy>Andrew Dutton</cp:lastModifiedBy>
  <cp:lastPrinted>2019-04-04T15:06:13Z</cp:lastPrinted>
  <dcterms:created xsi:type="dcterms:W3CDTF">2015-09-08T15:56:46Z</dcterms:created>
  <dcterms:modified xsi:type="dcterms:W3CDTF">2019-11-19T14:16:46Z</dcterms:modified>
</cp:coreProperties>
</file>